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3155" windowHeight="11640"/>
  </bookViews>
  <sheets>
    <sheet name="Форма № 1 Доходы" sheetId="2" r:id="rId1"/>
  </sheets>
  <calcPr calcId="125725"/>
</workbook>
</file>

<file path=xl/calcChain.xml><?xml version="1.0" encoding="utf-8"?>
<calcChain xmlns="http://schemas.openxmlformats.org/spreadsheetml/2006/main">
  <c r="I9" i="2"/>
  <c r="I10"/>
  <c r="I11"/>
  <c r="I12"/>
  <c r="I13"/>
  <c r="I14"/>
  <c r="I15"/>
  <c r="I17"/>
  <c r="I18"/>
  <c r="I20"/>
  <c r="I22"/>
  <c r="I23"/>
  <c r="I24"/>
  <c r="I25"/>
  <c r="I26"/>
  <c r="I27"/>
  <c r="I28"/>
  <c r="I29"/>
  <c r="I30"/>
  <c r="I31"/>
  <c r="I34"/>
  <c r="I8"/>
  <c r="I4"/>
  <c r="I5"/>
  <c r="I6"/>
  <c r="I7"/>
  <c r="G6"/>
  <c r="G31"/>
  <c r="G30"/>
  <c r="G29"/>
  <c r="G28"/>
  <c r="G27"/>
  <c r="G26"/>
  <c r="H25"/>
  <c r="F25"/>
  <c r="G25" s="1"/>
  <c r="E25"/>
  <c r="D25"/>
  <c r="H24"/>
  <c r="F24"/>
  <c r="G24" s="1"/>
  <c r="E24"/>
  <c r="D24"/>
  <c r="G23"/>
  <c r="G22"/>
  <c r="G20"/>
  <c r="G18"/>
  <c r="G17"/>
  <c r="G15"/>
  <c r="G12"/>
  <c r="G11"/>
  <c r="G10"/>
  <c r="G9"/>
  <c r="G8"/>
  <c r="G7"/>
  <c r="H5"/>
  <c r="F5"/>
  <c r="F4" s="1"/>
  <c r="E5"/>
  <c r="E4" s="1"/>
  <c r="D5"/>
  <c r="D4" s="1"/>
  <c r="H4"/>
</calcChain>
</file>

<file path=xl/sharedStrings.xml><?xml version="1.0" encoding="utf-8"?>
<sst xmlns="http://schemas.openxmlformats.org/spreadsheetml/2006/main" count="44" uniqueCount="44">
  <si>
    <t xml:space="preserve">Код </t>
  </si>
  <si>
    <t>ПРОЧИЕ БЕЗВОЗМЕЗДНЫЕ ПОСТУПЛЕНИЯ</t>
  </si>
  <si>
    <t>БЕЗВОЗМЕЗДНЫЕ ПОСТУПЛЕНИЯ ОТ НЕГОСУДАРСТВЕННЫХ ОРГАНИЗАЦИЙ</t>
  </si>
  <si>
    <t>БЕЗВОЗМЕЗДНЫЕ ПОСТУПЛЕНИЯ ОТ ГОСУДАРСТВЕННЫХ (МУНИЦИПАЛЬНЫХ) ОРГАНИЗАЦИЙ</t>
  </si>
  <si>
    <t>Прочие безвозмездные поступления от других бюджетов бюджетной системы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</si>
  <si>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</si>
  <si>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</si>
  <si>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</si>
  <si>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</si>
  <si>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</si>
  <si>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ПРОЧИЕ НЕНАЛОГОВЫЕ ДОХОДЫ</t>
  </si>
  <si>
    <t>ГОСУДАРСТВЕННАЯ ПОШЛИНА</t>
  </si>
  <si>
    <t>Земельный налог</t>
  </si>
  <si>
    <t>Налог на имущество физических лиц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</si>
  <si>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</si>
  <si>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</si>
  <si>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</si>
  <si>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>Налог на доходы физических лиц</t>
  </si>
  <si>
    <t>НАЛОГОВЫЕ И НЕНАЛОГОВЫЕ ДОХОДЫ</t>
  </si>
  <si>
    <t>Дотации бюджетам бюджетной системы Российской Федерации, в том числе</t>
  </si>
  <si>
    <t>на выравнивание бюджетной обеспеченности</t>
  </si>
  <si>
    <t>Акцизы по подакцизным товарам (продукции), производимым на территории РФ, в т.ч.:</t>
  </si>
  <si>
    <t>доходы от уплаты акцизов на нефтепродукты</t>
  </si>
  <si>
    <t>ИТОГО ДОХОДОВ</t>
  </si>
  <si>
    <t>Наименование доходов</t>
  </si>
  <si>
    <t xml:space="preserve">на поддержку мер по обеспечению сбалансированности </t>
  </si>
  <si>
    <t>Налог, взимаемый в связи с применением патентной системы налогообложения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</si>
  <si>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</si>
  <si>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</si>
  <si>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</si>
  <si>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</si>
  <si>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</si>
  <si>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</si>
  <si>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</si>
  <si>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тыс. рублей</t>
  </si>
  <si>
    <t>Исполнение бюджета МО за 2023 год</t>
  </si>
  <si>
    <t>Исполнено бюджет МО на 01.11.2024</t>
  </si>
  <si>
    <t>Оценка ожидаемого исполнения  за 2024 год</t>
  </si>
  <si>
    <t>Параметры бюджета МО  на 2025 год</t>
  </si>
  <si>
    <t>Утверждено бюджет МО на 2024 год по состоянию на 01.11.2024 года</t>
  </si>
  <si>
    <t>Оценка ожидаемого исполнения  за 2024 год к  исполнению 2023 года, %</t>
  </si>
  <si>
    <t>Темп роста показателей  на 2025 год к оценке ожидаемого исполнения за 2024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</si>
  <si>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</si>
  <si>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 xml:space="preserve">Параметры бюджета Локнянского муниципального округа по доходам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</si>
</sst>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%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11"/>
      <color theme="1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3"/>
    <xf numFmtId="0" fontId="5" fillId="0" borderId="4">
      <alignment horizontal="center" vertical="center" wrapText="1"/>
    </xf>
    <xf numFmtId="0" fontId="5" fillId="0" borderId="5"/>
    <xf numFmtId="0" fontId="5" fillId="0" borderId="4">
      <alignment horizontal="center" vertical="center" shrinkToFit="1"/>
    </xf>
    <xf numFmtId="0" fontId="5" fillId="2" borderId="6"/>
    <xf numFmtId="0" fontId="7" fillId="0" borderId="4">
      <alignment horizontal="left"/>
    </xf>
    <xf numFmtId="4" fontId="7" fillId="3" borderId="4">
      <alignment horizontal="right" vertical="top" shrinkToFit="1"/>
    </xf>
    <xf numFmtId="0" fontId="5" fillId="2" borderId="7"/>
    <xf numFmtId="0" fontId="5" fillId="0" borderId="6"/>
    <xf numFmtId="0" fontId="5" fillId="0" borderId="0">
      <alignment horizontal="left" wrapText="1"/>
    </xf>
    <xf numFmtId="49" fontId="5" fillId="0" borderId="4">
      <alignment horizontal="left" vertical="top" wrapText="1"/>
    </xf>
    <xf numFmtId="4" fontId="5" fillId="4" borderId="4">
      <alignment horizontal="right" vertical="top" shrinkToFit="1"/>
    </xf>
    <xf numFmtId="0" fontId="5" fillId="2" borderId="7">
      <alignment horizontal="center"/>
    </xf>
    <xf numFmtId="0" fontId="5" fillId="2" borderId="0">
      <alignment horizontal="center"/>
    </xf>
    <xf numFmtId="4" fontId="5" fillId="0" borderId="4">
      <alignment horizontal="right" vertical="top" shrinkToFit="1"/>
    </xf>
    <xf numFmtId="49" fontId="7" fillId="0" borderId="4">
      <alignment horizontal="left" vertical="top" wrapText="1"/>
    </xf>
    <xf numFmtId="0" fontId="5" fillId="2" borderId="0">
      <alignment horizontal="left"/>
    </xf>
    <xf numFmtId="4" fontId="5" fillId="0" borderId="5">
      <alignment horizontal="right" shrinkToFit="1"/>
    </xf>
    <xf numFmtId="4" fontId="5" fillId="0" borderId="0">
      <alignment horizontal="right" shrinkToFit="1"/>
    </xf>
    <xf numFmtId="0" fontId="5" fillId="2" borderId="6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2" fillId="0" borderId="0"/>
    <xf numFmtId="0" fontId="2" fillId="0" borderId="0"/>
    <xf numFmtId="0" fontId="8" fillId="0" borderId="0">
      <alignment vertical="top" wrapText="1"/>
    </xf>
    <xf numFmtId="0" fontId="14" fillId="0" borderId="0"/>
    <xf numFmtId="0" fontId="1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4">
      <alignment horizontal="center" vertical="center" wrapText="1"/>
    </xf>
    <xf numFmtId="0" fontId="2" fillId="0" borderId="0"/>
    <xf numFmtId="0" fontId="15" fillId="0" borderId="4">
      <alignment horizontal="center" vertical="center" wrapText="1"/>
    </xf>
    <xf numFmtId="10" fontId="17" fillId="4" borderId="4">
      <alignment horizontal="right" vertical="top" shrinkToFit="1"/>
    </xf>
    <xf numFmtId="4" fontId="17" fillId="4" borderId="4">
      <alignment horizontal="right" vertical="top" shrinkToFit="1"/>
    </xf>
    <xf numFmtId="0" fontId="15" fillId="2" borderId="0">
      <alignment horizontal="center"/>
    </xf>
    <xf numFmtId="0" fontId="15" fillId="0" borderId="0">
      <alignment vertical="top"/>
    </xf>
    <xf numFmtId="0" fontId="15" fillId="2" borderId="0">
      <alignment shrinkToFit="1"/>
    </xf>
    <xf numFmtId="1" fontId="15" fillId="0" borderId="4">
      <alignment horizontal="left" vertical="top" wrapText="1" indent="2"/>
    </xf>
    <xf numFmtId="0" fontId="15" fillId="2" borderId="0"/>
    <xf numFmtId="0" fontId="15" fillId="0" borderId="0"/>
    <xf numFmtId="0" fontId="15" fillId="0" borderId="0"/>
    <xf numFmtId="0" fontId="15" fillId="0" borderId="0">
      <alignment horizontal="left" wrapText="1"/>
    </xf>
    <xf numFmtId="10" fontId="17" fillId="5" borderId="4">
      <alignment horizontal="right" vertical="top" shrinkToFit="1"/>
    </xf>
    <xf numFmtId="4" fontId="17" fillId="5" borderId="4">
      <alignment horizontal="right" vertical="top" shrinkToFit="1"/>
    </xf>
    <xf numFmtId="0" fontId="17" fillId="0" borderId="4">
      <alignment horizontal="left"/>
    </xf>
    <xf numFmtId="10" fontId="15" fillId="0" borderId="4">
      <alignment horizontal="right" vertical="top" shrinkToFit="1"/>
    </xf>
    <xf numFmtId="4" fontId="15" fillId="0" borderId="4">
      <alignment horizontal="right" vertical="top" shrinkToFit="1"/>
    </xf>
    <xf numFmtId="1" fontId="15" fillId="0" borderId="4">
      <alignment horizontal="center" vertical="top" shrinkToFit="1"/>
    </xf>
    <xf numFmtId="0" fontId="17" fillId="0" borderId="4">
      <alignment vertical="top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0">
      <alignment horizontal="right"/>
    </xf>
    <xf numFmtId="0" fontId="16" fillId="0" borderId="0">
      <alignment horizontal="center"/>
    </xf>
    <xf numFmtId="0" fontId="16" fillId="0" borderId="0">
      <alignment horizontal="center" wrapText="1"/>
    </xf>
    <xf numFmtId="0" fontId="15" fillId="0" borderId="0"/>
    <xf numFmtId="0" fontId="15" fillId="0" borderId="0">
      <alignment wrapText="1"/>
    </xf>
    <xf numFmtId="0" fontId="15" fillId="0" borderId="4">
      <alignment horizontal="center" vertical="center" wrapText="1"/>
    </xf>
    <xf numFmtId="0" fontId="15" fillId="2" borderId="0">
      <alignment horizontal="left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15" fillId="0" borderId="4">
      <alignment horizontal="center" vertical="center" wrapText="1"/>
    </xf>
    <xf numFmtId="0" fontId="4" fillId="0" borderId="0"/>
    <xf numFmtId="9" fontId="1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9" fillId="0" borderId="0" xfId="0" applyFont="1"/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wrapText="1"/>
    </xf>
    <xf numFmtId="165" fontId="22" fillId="0" borderId="1" xfId="10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23" fillId="6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23" fillId="0" borderId="1" xfId="0" applyFont="1" applyFill="1" applyBorder="1"/>
    <xf numFmtId="3" fontId="21" fillId="0" borderId="1" xfId="1" applyNumberFormat="1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1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</cellXfs>
  <cellStyles count="101">
    <cellStyle name="br" xfId="2"/>
    <cellStyle name="col" xfId="3"/>
    <cellStyle name="Normal" xfId="43"/>
    <cellStyle name="style0" xfId="4"/>
    <cellStyle name="style0 2" xfId="62"/>
    <cellStyle name="td" xfId="5"/>
    <cellStyle name="td 2" xfId="61"/>
    <cellStyle name="tr" xfId="6"/>
    <cellStyle name="xl21" xfId="7"/>
    <cellStyle name="xl21 2" xfId="60"/>
    <cellStyle name="xl22" xfId="8"/>
    <cellStyle name="xl22 2" xfId="85"/>
    <cellStyle name="xl23" xfId="9"/>
    <cellStyle name="xl23 2" xfId="59"/>
    <cellStyle name="xl24" xfId="10"/>
    <cellStyle name="xl24 2" xfId="89"/>
    <cellStyle name="xl25" xfId="11"/>
    <cellStyle name="xl25 2" xfId="98"/>
    <cellStyle name="xl26" xfId="12"/>
    <cellStyle name="xl26 2" xfId="69"/>
    <cellStyle name="xl27" xfId="13"/>
    <cellStyle name="xl27 2" xfId="97"/>
    <cellStyle name="xl28" xfId="14"/>
    <cellStyle name="xl28 2" xfId="91"/>
    <cellStyle name="xl29" xfId="15"/>
    <cellStyle name="xl29 2" xfId="96"/>
    <cellStyle name="xl30" xfId="16"/>
    <cellStyle name="xl30 2" xfId="53"/>
    <cellStyle name="xl31" xfId="17"/>
    <cellStyle name="xl31 2" xfId="95"/>
    <cellStyle name="xl32" xfId="18"/>
    <cellStyle name="xl32 2" xfId="84"/>
    <cellStyle name="xl33" xfId="19"/>
    <cellStyle name="xl33 2" xfId="58"/>
    <cellStyle name="xl34" xfId="20"/>
    <cellStyle name="xl34 2" xfId="94"/>
    <cellStyle name="xl35" xfId="21"/>
    <cellStyle name="xl35 2" xfId="83"/>
    <cellStyle name="xl36" xfId="22"/>
    <cellStyle name="xl36 2" xfId="93"/>
    <cellStyle name="xl37" xfId="23"/>
    <cellStyle name="xl37 2" xfId="51"/>
    <cellStyle name="xl38" xfId="24"/>
    <cellStyle name="xl38 2" xfId="66"/>
    <cellStyle name="xl39" xfId="25"/>
    <cellStyle name="xl39 2" xfId="82"/>
    <cellStyle name="xl40" xfId="26"/>
    <cellStyle name="xl40 2" xfId="68"/>
    <cellStyle name="xl41" xfId="27"/>
    <cellStyle name="xl41 2" xfId="65"/>
    <cellStyle name="xl42" xfId="28"/>
    <cellStyle name="xl42 2" xfId="90"/>
    <cellStyle name="xl43" xfId="29"/>
    <cellStyle name="xl43 2" xfId="81"/>
    <cellStyle name="xl44" xfId="30"/>
    <cellStyle name="xl44 2" xfId="80"/>
    <cellStyle name="xl45" xfId="31"/>
    <cellStyle name="xl45 2" xfId="79"/>
    <cellStyle name="xl46" xfId="32"/>
    <cellStyle name="xl46 2" xfId="78"/>
    <cellStyle name="xl47" xfId="33"/>
    <cellStyle name="xl47 2" xfId="77"/>
    <cellStyle name="xl48" xfId="76"/>
    <cellStyle name="xl49" xfId="75"/>
    <cellStyle name="xl50" xfId="74"/>
    <cellStyle name="xl51" xfId="73"/>
    <cellStyle name="xl52" xfId="72"/>
    <cellStyle name="xl53" xfId="71"/>
    <cellStyle name="xl54" xfId="63"/>
    <cellStyle name="xl55" xfId="67"/>
    <cellStyle name="xl56" xfId="64"/>
    <cellStyle name="xl57" xfId="88"/>
    <cellStyle name="xl58" xfId="87"/>
    <cellStyle name="xl59" xfId="86"/>
    <cellStyle name="xl60" xfId="57"/>
    <cellStyle name="xl61" xfId="70"/>
    <cellStyle name="xl62" xfId="56"/>
    <cellStyle name="xl63" xfId="92"/>
    <cellStyle name="xl64" xfId="55"/>
    <cellStyle name="xl65" xfId="54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2"/>
    <cellStyle name="Обычный 6" xfId="99"/>
    <cellStyle name="Процентный" xfId="100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80" zoomScaleNormal="80" workbookViewId="0">
      <selection activeCell="F3" sqref="F3"/>
    </sheetView>
  </sheetViews>
  <sheetFormatPr defaultRowHeight="15"/>
  <cols>
    <col min="1" max="1" width="8.7109375" customWidth="1"/>
    <col min="2" max="2" width="74.42578125" style="2" customWidth="1"/>
    <col min="3" max="4" width="16.85546875" style="3" customWidth="1"/>
    <col min="5" max="5" width="16.42578125" style="2" customWidth="1"/>
    <col min="6" max="7" width="14.85546875" customWidth="1"/>
    <col min="8" max="8" width="14.5703125" customWidth="1"/>
    <col min="9" max="9" width="17.5703125" customWidth="1"/>
    <col min="10" max="10" width="19.28515625" customWidth="1"/>
  </cols>
  <sheetData>
    <row r="1" spans="1:9" ht="20.25" customHeight="1">
      <c r="A1" s="1"/>
      <c r="B1" s="26" t="s">
        <v>43</v>
      </c>
      <c r="C1" s="26"/>
      <c r="D1" s="26"/>
      <c r="E1" s="26"/>
      <c r="F1" s="26"/>
      <c r="G1" s="26"/>
      <c r="H1" s="26"/>
      <c r="I1" s="26"/>
    </row>
    <row r="2" spans="1:9" ht="17.25" customHeight="1">
      <c r="A2" s="1"/>
      <c r="B2" s="5"/>
      <c r="C2" s="6"/>
      <c r="D2" s="6"/>
      <c r="E2" s="5"/>
      <c r="F2" s="27"/>
      <c r="G2" s="27"/>
      <c r="H2" s="27"/>
      <c r="I2" s="7" t="s">
        <v>34</v>
      </c>
    </row>
    <row r="3" spans="1:9" ht="110.25">
      <c r="A3" s="8" t="s">
        <v>0</v>
      </c>
      <c r="B3" s="9" t="s">
        <v>24</v>
      </c>
      <c r="C3" s="10" t="s">
        <v>35</v>
      </c>
      <c r="D3" s="11" t="s">
        <v>39</v>
      </c>
      <c r="E3" s="11" t="s">
        <v>36</v>
      </c>
      <c r="F3" s="11" t="s">
        <v>37</v>
      </c>
      <c r="G3" s="11" t="s">
        <v>40</v>
      </c>
      <c r="H3" s="12" t="s">
        <v>38</v>
      </c>
      <c r="I3" s="12" t="s">
        <v>41</v>
      </c>
    </row>
    <row r="4" spans="1:9" ht="15.75">
      <c r="A4" s="8"/>
      <c r="B4" s="13" t="s">
        <v>23</v>
      </c>
      <c r="C4" s="10">
        <v>231161</v>
      </c>
      <c r="D4" s="20">
        <f>D5+D24</f>
        <v>291920</v>
      </c>
      <c r="E4" s="20">
        <f t="shared" ref="E4:F4" si="0">E5+E24</f>
        <v>240811</v>
      </c>
      <c r="F4" s="20">
        <f t="shared" si="0"/>
        <v>291672</v>
      </c>
      <c r="G4" s="14">
        <v>1.2609999999999999</v>
      </c>
      <c r="H4" s="20">
        <f t="shared" ref="H4" si="1">H5+H24</f>
        <v>244997</v>
      </c>
      <c r="I4" s="14">
        <f t="shared" ref="I4:I6" si="2">H4/F4</f>
        <v>0.83997435475465587</v>
      </c>
    </row>
    <row r="5" spans="1:9" ht="15.75">
      <c r="A5" s="15">
        <v>10000</v>
      </c>
      <c r="B5" s="16" t="s">
        <v>18</v>
      </c>
      <c r="C5" s="21">
        <v>41475</v>
      </c>
      <c r="D5" s="22">
        <f>SUM(D6+D7+D9+D10+D11+D12+D13+D14+D15+D16+D17+D18+D19+D20+D21+D22+D23)</f>
        <v>66468</v>
      </c>
      <c r="E5" s="22">
        <f t="shared" ref="E5:F5" si="3">SUM(E6+E7+E9+E10+E11+E12+E13+E14+E15+E16+E17+E18+E19+E20+E21+E22+E23)</f>
        <v>50745</v>
      </c>
      <c r="F5" s="22">
        <f t="shared" si="3"/>
        <v>66220</v>
      </c>
      <c r="G5" s="14">
        <v>1.597</v>
      </c>
      <c r="H5" s="22">
        <f t="shared" ref="H5" si="4">SUM(H6+H7+H9+H10+H11+H12+H13+H14+H15+H16+H17+H18+H19+H20+H21+H22+H23)</f>
        <v>61330</v>
      </c>
      <c r="I5" s="14">
        <f t="shared" si="2"/>
        <v>0.92615524010872852</v>
      </c>
    </row>
    <row r="6" spans="1:9" ht="15.75">
      <c r="A6" s="15">
        <v>10102</v>
      </c>
      <c r="B6" s="16" t="s">
        <v>17</v>
      </c>
      <c r="C6" s="21">
        <v>21896</v>
      </c>
      <c r="D6" s="22">
        <v>34337</v>
      </c>
      <c r="E6" s="22">
        <v>26244</v>
      </c>
      <c r="F6" s="22">
        <v>34337</v>
      </c>
      <c r="G6" s="14">
        <f>F6/C6</f>
        <v>1.5681859700401899</v>
      </c>
      <c r="H6" s="20">
        <v>30452</v>
      </c>
      <c r="I6" s="14">
        <f t="shared" si="2"/>
        <v>0.88685674345458254</v>
      </c>
    </row>
    <row r="7" spans="1:9" ht="30">
      <c r="A7" s="15">
        <v>10302</v>
      </c>
      <c r="B7" s="16" t="s">
        <v>21</v>
      </c>
      <c r="C7" s="21">
        <v>10569</v>
      </c>
      <c r="D7" s="22">
        <v>18311</v>
      </c>
      <c r="E7" s="22">
        <v>16394</v>
      </c>
      <c r="F7" s="22">
        <v>18311</v>
      </c>
      <c r="G7" s="14">
        <f t="shared" ref="G7:G31" si="5">F7/C7</f>
        <v>1.7325196328886365</v>
      </c>
      <c r="H7" s="20">
        <v>19767</v>
      </c>
      <c r="I7" s="14">
        <f>H7/F7</f>
        <v>1.0795150456010048</v>
      </c>
    </row>
    <row r="8" spans="1:9" ht="15.75">
      <c r="A8" s="15"/>
      <c r="B8" s="16" t="s">
        <v>22</v>
      </c>
      <c r="C8" s="21">
        <v>10569</v>
      </c>
      <c r="D8" s="22">
        <v>18311</v>
      </c>
      <c r="E8" s="22">
        <v>16394</v>
      </c>
      <c r="F8" s="22">
        <v>18311</v>
      </c>
      <c r="G8" s="14">
        <f t="shared" si="5"/>
        <v>1.7325196328886365</v>
      </c>
      <c r="H8" s="20">
        <v>18311</v>
      </c>
      <c r="I8" s="14">
        <f>H8/F8</f>
        <v>1</v>
      </c>
    </row>
    <row r="9" spans="1:9" ht="30">
      <c r="A9" s="15">
        <v>10501</v>
      </c>
      <c r="B9" s="16" t="s">
        <v>16</v>
      </c>
      <c r="C9" s="21">
        <v>2319</v>
      </c>
      <c r="D9" s="22">
        <v>3232</v>
      </c>
      <c r="E9" s="22">
        <v>2579</v>
      </c>
      <c r="F9" s="22">
        <v>3232</v>
      </c>
      <c r="G9" s="14">
        <f t="shared" si="5"/>
        <v>1.3937041828374299</v>
      </c>
      <c r="H9" s="20">
        <v>2097</v>
      </c>
      <c r="I9" s="14">
        <f t="shared" ref="I9:I34" si="6">H9/F9</f>
        <v>0.64882425742574257</v>
      </c>
    </row>
    <row r="10" spans="1:9" ht="15.75">
      <c r="A10" s="15">
        <v>10502</v>
      </c>
      <c r="B10" s="16" t="s">
        <v>15</v>
      </c>
      <c r="C10" s="21">
        <v>12</v>
      </c>
      <c r="D10" s="22">
        <v>10</v>
      </c>
      <c r="E10" s="22">
        <v>37</v>
      </c>
      <c r="F10" s="22">
        <v>37</v>
      </c>
      <c r="G10" s="14">
        <f t="shared" si="5"/>
        <v>3.0833333333333335</v>
      </c>
      <c r="H10" s="20">
        <v>0</v>
      </c>
      <c r="I10" s="14">
        <f t="shared" si="6"/>
        <v>0</v>
      </c>
    </row>
    <row r="11" spans="1:9" ht="15.75">
      <c r="A11" s="15">
        <v>10503</v>
      </c>
      <c r="B11" s="16" t="s">
        <v>14</v>
      </c>
      <c r="C11" s="21">
        <v>14</v>
      </c>
      <c r="D11" s="22">
        <v>10</v>
      </c>
      <c r="E11" s="22">
        <v>29</v>
      </c>
      <c r="F11" s="22">
        <v>30</v>
      </c>
      <c r="G11" s="14">
        <f t="shared" si="5"/>
        <v>2.1428571428571428</v>
      </c>
      <c r="H11" s="20">
        <v>20</v>
      </c>
      <c r="I11" s="14">
        <f t="shared" si="6"/>
        <v>0.66666666666666663</v>
      </c>
    </row>
    <row r="12" spans="1:9" ht="30">
      <c r="A12" s="15">
        <v>10504</v>
      </c>
      <c r="B12" s="17" t="s">
        <v>26</v>
      </c>
      <c r="C12" s="21">
        <v>184</v>
      </c>
      <c r="D12" s="22">
        <v>1367</v>
      </c>
      <c r="E12" s="22">
        <v>867</v>
      </c>
      <c r="F12" s="22">
        <v>1000</v>
      </c>
      <c r="G12" s="14">
        <f t="shared" si="5"/>
        <v>5.4347826086956523</v>
      </c>
      <c r="H12" s="20">
        <v>983</v>
      </c>
      <c r="I12" s="14">
        <f t="shared" si="6"/>
        <v>0.98299999999999998</v>
      </c>
    </row>
    <row r="13" spans="1:9" ht="15.75">
      <c r="A13" s="15">
        <v>10601</v>
      </c>
      <c r="B13" s="16" t="s">
        <v>13</v>
      </c>
      <c r="C13" s="21">
        <v>0</v>
      </c>
      <c r="D13" s="22">
        <v>960</v>
      </c>
      <c r="E13" s="22">
        <v>691</v>
      </c>
      <c r="F13" s="22">
        <v>960</v>
      </c>
      <c r="G13" s="14"/>
      <c r="H13" s="20">
        <v>1010</v>
      </c>
      <c r="I13" s="14">
        <f t="shared" si="6"/>
        <v>1.0520833333333333</v>
      </c>
    </row>
    <row r="14" spans="1:9" ht="15.75">
      <c r="A14" s="15">
        <v>10606</v>
      </c>
      <c r="B14" s="16" t="s">
        <v>12</v>
      </c>
      <c r="C14" s="21">
        <v>0</v>
      </c>
      <c r="D14" s="22">
        <v>3670</v>
      </c>
      <c r="E14" s="22">
        <v>367</v>
      </c>
      <c r="F14" s="22">
        <v>3670</v>
      </c>
      <c r="G14" s="14"/>
      <c r="H14" s="20">
        <v>3530</v>
      </c>
      <c r="I14" s="14">
        <f t="shared" si="6"/>
        <v>0.96185286103542234</v>
      </c>
    </row>
    <row r="15" spans="1:9" ht="16.5" customHeight="1">
      <c r="A15" s="15">
        <v>10800</v>
      </c>
      <c r="B15" s="16" t="s">
        <v>11</v>
      </c>
      <c r="C15" s="21">
        <v>851</v>
      </c>
      <c r="D15" s="22">
        <v>728</v>
      </c>
      <c r="E15" s="22">
        <v>759</v>
      </c>
      <c r="F15" s="22">
        <v>800</v>
      </c>
      <c r="G15" s="14">
        <f t="shared" si="5"/>
        <v>0.9400705052878966</v>
      </c>
      <c r="H15" s="20">
        <v>552</v>
      </c>
      <c r="I15" s="14">
        <f t="shared" si="6"/>
        <v>0.69</v>
      </c>
    </row>
    <row r="16" spans="1:9" ht="16.5" customHeight="1">
      <c r="A16" s="15">
        <v>10900</v>
      </c>
      <c r="B16" s="18" t="s">
        <v>27</v>
      </c>
      <c r="C16" s="21">
        <v>0</v>
      </c>
      <c r="D16" s="22">
        <v>0</v>
      </c>
      <c r="E16" s="22">
        <v>0</v>
      </c>
      <c r="F16" s="22">
        <v>0</v>
      </c>
      <c r="G16" s="14"/>
      <c r="H16" s="20">
        <v>0</v>
      </c>
      <c r="I16" s="14"/>
    </row>
    <row r="17" spans="1:9" ht="30">
      <c r="A17" s="15">
        <v>11100</v>
      </c>
      <c r="B17" s="18" t="s">
        <v>28</v>
      </c>
      <c r="C17" s="21">
        <v>2142</v>
      </c>
      <c r="D17" s="22">
        <v>2900</v>
      </c>
      <c r="E17" s="22">
        <v>2246</v>
      </c>
      <c r="F17" s="22">
        <v>2900</v>
      </c>
      <c r="G17" s="14">
        <f t="shared" si="5"/>
        <v>1.3538748832866481</v>
      </c>
      <c r="H17" s="20">
        <v>2200</v>
      </c>
      <c r="I17" s="14">
        <f t="shared" si="6"/>
        <v>0.75862068965517238</v>
      </c>
    </row>
    <row r="18" spans="1:9" s="4" customFormat="1" ht="29.25" customHeight="1">
      <c r="A18" s="15">
        <v>11200</v>
      </c>
      <c r="B18" s="18" t="s">
        <v>29</v>
      </c>
      <c r="C18" s="21">
        <v>166</v>
      </c>
      <c r="D18" s="22">
        <v>66</v>
      </c>
      <c r="E18" s="22">
        <v>42</v>
      </c>
      <c r="F18" s="22">
        <v>66</v>
      </c>
      <c r="G18" s="14">
        <f t="shared" si="5"/>
        <v>0.39759036144578314</v>
      </c>
      <c r="H18" s="20">
        <v>69</v>
      </c>
      <c r="I18" s="14">
        <f t="shared" si="6"/>
        <v>1.0454545454545454</v>
      </c>
    </row>
    <row r="19" spans="1:9" ht="30">
      <c r="A19" s="15">
        <v>11300</v>
      </c>
      <c r="B19" s="18" t="s">
        <v>30</v>
      </c>
      <c r="C19" s="21">
        <v>0</v>
      </c>
      <c r="D19" s="22">
        <v>0</v>
      </c>
      <c r="E19" s="22">
        <v>0</v>
      </c>
      <c r="F19" s="22">
        <v>0</v>
      </c>
      <c r="G19" s="14"/>
      <c r="H19" s="20">
        <v>0</v>
      </c>
      <c r="I19" s="14"/>
    </row>
    <row r="20" spans="1:9" ht="33" customHeight="1">
      <c r="A20" s="15">
        <v>11400</v>
      </c>
      <c r="B20" s="18" t="s">
        <v>31</v>
      </c>
      <c r="C20" s="21">
        <v>1116</v>
      </c>
      <c r="D20" s="22">
        <v>765</v>
      </c>
      <c r="E20" s="22">
        <v>396</v>
      </c>
      <c r="F20" s="22">
        <v>765</v>
      </c>
      <c r="G20" s="14">
        <f t="shared" si="5"/>
        <v>0.68548387096774188</v>
      </c>
      <c r="H20" s="20">
        <v>600</v>
      </c>
      <c r="I20" s="14">
        <f t="shared" si="6"/>
        <v>0.78431372549019607</v>
      </c>
    </row>
    <row r="21" spans="1:9" ht="15.75">
      <c r="A21" s="15">
        <v>11500</v>
      </c>
      <c r="B21" s="18" t="s">
        <v>32</v>
      </c>
      <c r="C21" s="21">
        <v>0</v>
      </c>
      <c r="D21" s="22">
        <v>0</v>
      </c>
      <c r="E21" s="22">
        <v>0</v>
      </c>
      <c r="F21" s="22">
        <v>0</v>
      </c>
      <c r="G21" s="14"/>
      <c r="H21" s="20">
        <v>0</v>
      </c>
      <c r="I21" s="14"/>
    </row>
    <row r="22" spans="1:9" ht="15.75">
      <c r="A22" s="15">
        <v>11600</v>
      </c>
      <c r="B22" s="18" t="s">
        <v>33</v>
      </c>
      <c r="C22" s="21">
        <v>96</v>
      </c>
      <c r="D22" s="22">
        <v>107</v>
      </c>
      <c r="E22" s="22">
        <v>89</v>
      </c>
      <c r="F22" s="22">
        <v>107</v>
      </c>
      <c r="G22" s="14">
        <f t="shared" si="5"/>
        <v>1.1145833333333333</v>
      </c>
      <c r="H22" s="20">
        <v>50</v>
      </c>
      <c r="I22" s="14">
        <f t="shared" si="6"/>
        <v>0.46728971962616822</v>
      </c>
    </row>
    <row r="23" spans="1:9" ht="38.25" customHeight="1">
      <c r="A23" s="19">
        <v>11700</v>
      </c>
      <c r="B23" s="16" t="s">
        <v>10</v>
      </c>
      <c r="C23" s="21">
        <v>236</v>
      </c>
      <c r="D23" s="22">
        <v>5</v>
      </c>
      <c r="E23" s="22">
        <v>5</v>
      </c>
      <c r="F23" s="22">
        <v>5</v>
      </c>
      <c r="G23" s="14">
        <f t="shared" si="5"/>
        <v>2.1186440677966101E-2</v>
      </c>
      <c r="H23" s="20">
        <v>0</v>
      </c>
      <c r="I23" s="14">
        <f t="shared" si="6"/>
        <v>0</v>
      </c>
    </row>
    <row r="24" spans="1:9" ht="38.25" customHeight="1">
      <c r="A24" s="19">
        <v>20000</v>
      </c>
      <c r="B24" s="16" t="s">
        <v>9</v>
      </c>
      <c r="C24" s="21">
        <v>189685</v>
      </c>
      <c r="D24" s="22">
        <f>D25+D33+D34+D36</f>
        <v>225452</v>
      </c>
      <c r="E24" s="22">
        <f>E25+E33+E34+E36</f>
        <v>190066</v>
      </c>
      <c r="F24" s="22">
        <f>F25+F33+F34+F36</f>
        <v>225452</v>
      </c>
      <c r="G24" s="14">
        <f t="shared" si="5"/>
        <v>1.1885599810211667</v>
      </c>
      <c r="H24" s="22">
        <f>H25+H33+H34+H36</f>
        <v>183667</v>
      </c>
      <c r="I24" s="14">
        <f t="shared" si="6"/>
        <v>0.81466121391693136</v>
      </c>
    </row>
    <row r="25" spans="1:9" ht="30">
      <c r="A25" s="19">
        <v>20200</v>
      </c>
      <c r="B25" s="16" t="s">
        <v>8</v>
      </c>
      <c r="C25" s="21">
        <v>189707</v>
      </c>
      <c r="D25" s="22">
        <f>D26+D29+D30+D31+D32</f>
        <v>225402</v>
      </c>
      <c r="E25" s="22">
        <f t="shared" ref="E25:F25" si="7">E26+E29+E30+E31+E32</f>
        <v>190016</v>
      </c>
      <c r="F25" s="22">
        <f t="shared" si="7"/>
        <v>225402</v>
      </c>
      <c r="G25" s="14">
        <f t="shared" si="5"/>
        <v>1.1881585813913034</v>
      </c>
      <c r="H25" s="20">
        <f>H26+H29+H30+H31</f>
        <v>183667</v>
      </c>
      <c r="I25" s="14">
        <f t="shared" si="6"/>
        <v>0.81484192686843948</v>
      </c>
    </row>
    <row r="26" spans="1:9" ht="15" customHeight="1">
      <c r="A26" s="19">
        <v>20201</v>
      </c>
      <c r="B26" s="16" t="s">
        <v>19</v>
      </c>
      <c r="C26" s="21">
        <v>73263</v>
      </c>
      <c r="D26" s="22">
        <v>96281</v>
      </c>
      <c r="E26" s="22">
        <v>84837</v>
      </c>
      <c r="F26" s="22">
        <v>96281</v>
      </c>
      <c r="G26" s="14">
        <f t="shared" si="5"/>
        <v>1.314183148383222</v>
      </c>
      <c r="H26" s="20">
        <v>83827</v>
      </c>
      <c r="I26" s="14">
        <f t="shared" si="6"/>
        <v>0.87064945316313702</v>
      </c>
    </row>
    <row r="27" spans="1:9" ht="15.75">
      <c r="A27" s="19"/>
      <c r="B27" s="16" t="s">
        <v>20</v>
      </c>
      <c r="C27" s="21">
        <v>58634</v>
      </c>
      <c r="D27" s="22">
        <v>70722</v>
      </c>
      <c r="E27" s="22">
        <v>64829</v>
      </c>
      <c r="F27" s="22">
        <v>70722</v>
      </c>
      <c r="G27" s="14">
        <f t="shared" si="5"/>
        <v>1.2061602483200873</v>
      </c>
      <c r="H27" s="20">
        <v>83827</v>
      </c>
      <c r="I27" s="14">
        <f t="shared" si="6"/>
        <v>1.1853030174486017</v>
      </c>
    </row>
    <row r="28" spans="1:9" ht="15.75">
      <c r="A28" s="19"/>
      <c r="B28" s="16" t="s">
        <v>25</v>
      </c>
      <c r="C28" s="21">
        <v>14629</v>
      </c>
      <c r="D28" s="22">
        <v>25559</v>
      </c>
      <c r="E28" s="22">
        <v>2008</v>
      </c>
      <c r="F28" s="22">
        <v>25559</v>
      </c>
      <c r="G28" s="14">
        <f t="shared" si="5"/>
        <v>1.747146079704696</v>
      </c>
      <c r="H28" s="20"/>
      <c r="I28" s="14">
        <f t="shared" si="6"/>
        <v>0</v>
      </c>
    </row>
    <row r="29" spans="1:9" ht="30">
      <c r="A29" s="19">
        <v>20220</v>
      </c>
      <c r="B29" s="16" t="s">
        <v>7</v>
      </c>
      <c r="C29" s="21">
        <v>34341</v>
      </c>
      <c r="D29" s="22">
        <v>39420</v>
      </c>
      <c r="E29" s="22">
        <v>33259</v>
      </c>
      <c r="F29" s="22">
        <v>39420</v>
      </c>
      <c r="G29" s="14">
        <f t="shared" si="5"/>
        <v>1.1478990128417925</v>
      </c>
      <c r="H29" s="20">
        <v>17228</v>
      </c>
      <c r="I29" s="14">
        <f t="shared" si="6"/>
        <v>0.43703703703703706</v>
      </c>
    </row>
    <row r="30" spans="1:9" ht="15.75">
      <c r="A30" s="19">
        <v>20230</v>
      </c>
      <c r="B30" s="16" t="s">
        <v>6</v>
      </c>
      <c r="C30" s="21">
        <v>74159</v>
      </c>
      <c r="D30" s="22">
        <v>74451</v>
      </c>
      <c r="E30" s="22">
        <v>64356</v>
      </c>
      <c r="F30" s="22">
        <v>74451</v>
      </c>
      <c r="G30" s="14">
        <f t="shared" si="5"/>
        <v>1.0039374856726764</v>
      </c>
      <c r="H30" s="20">
        <v>77796</v>
      </c>
      <c r="I30" s="14">
        <f t="shared" si="6"/>
        <v>1.0449288793971874</v>
      </c>
    </row>
    <row r="31" spans="1:9" ht="15.75">
      <c r="A31" s="19">
        <v>20240</v>
      </c>
      <c r="B31" s="16" t="s">
        <v>5</v>
      </c>
      <c r="C31" s="21">
        <v>7944</v>
      </c>
      <c r="D31" s="22">
        <v>15250</v>
      </c>
      <c r="E31" s="22">
        <v>7564</v>
      </c>
      <c r="F31" s="22">
        <v>15250</v>
      </c>
      <c r="G31" s="14">
        <f t="shared" si="5"/>
        <v>1.9196878147029204</v>
      </c>
      <c r="H31" s="20">
        <v>4816</v>
      </c>
      <c r="I31" s="14">
        <f t="shared" si="6"/>
        <v>0.31580327868852459</v>
      </c>
    </row>
    <row r="32" spans="1:9" ht="15.75">
      <c r="A32" s="19">
        <v>20290</v>
      </c>
      <c r="B32" s="16" t="s">
        <v>4</v>
      </c>
      <c r="C32" s="21"/>
      <c r="D32" s="22"/>
      <c r="E32" s="22"/>
      <c r="F32" s="22"/>
      <c r="G32" s="14"/>
      <c r="H32" s="20"/>
      <c r="I32" s="14"/>
    </row>
    <row r="33" spans="1:9" ht="30">
      <c r="A33" s="19">
        <v>20300</v>
      </c>
      <c r="B33" s="16" t="s">
        <v>3</v>
      </c>
      <c r="C33" s="21"/>
      <c r="D33" s="22"/>
      <c r="E33" s="22"/>
      <c r="F33" s="22"/>
      <c r="G33" s="14"/>
      <c r="H33" s="20"/>
      <c r="I33" s="14"/>
    </row>
    <row r="34" spans="1:9" ht="30">
      <c r="A34" s="19">
        <v>20400</v>
      </c>
      <c r="B34" s="16" t="s">
        <v>2</v>
      </c>
      <c r="C34" s="23"/>
      <c r="D34" s="24">
        <v>50</v>
      </c>
      <c r="E34" s="24">
        <v>50</v>
      </c>
      <c r="F34" s="24">
        <v>50</v>
      </c>
      <c r="G34" s="14"/>
      <c r="H34" s="25"/>
      <c r="I34" s="14">
        <f t="shared" si="6"/>
        <v>0</v>
      </c>
    </row>
    <row r="35" spans="1:9" ht="15.75">
      <c r="A35" s="19">
        <v>20700</v>
      </c>
      <c r="B35" s="16" t="s">
        <v>1</v>
      </c>
      <c r="C35" s="23"/>
      <c r="D35" s="24"/>
      <c r="E35" s="24"/>
      <c r="F35" s="24"/>
      <c r="G35" s="14"/>
      <c r="H35" s="25"/>
      <c r="I35" s="14"/>
    </row>
    <row r="36" spans="1:9" ht="30">
      <c r="A36" s="19">
        <v>21900</v>
      </c>
      <c r="B36" s="16" t="s">
        <v>42</v>
      </c>
      <c r="C36" s="23">
        <v>-22</v>
      </c>
      <c r="D36" s="24"/>
      <c r="E36" s="24"/>
      <c r="F36" s="24"/>
      <c r="G36" s="14"/>
      <c r="H36" s="25"/>
      <c r="I36" s="14"/>
    </row>
  </sheetData>
  <mergeCells count="2">
    <mergeCell ref="B1:I1"/>
    <mergeCell ref="F2:H2"/>
  </mergeCells>
  <pageMargins left="0.39370078740157483" right="0" top="0.15748031496062992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SASH</cp:lastModifiedBy>
  <cp:lastPrinted>2024-11-15T13:22:36Z</cp:lastPrinted>
  <dcterms:created xsi:type="dcterms:W3CDTF">2017-08-31T14:26:51Z</dcterms:created>
  <dcterms:modified xsi:type="dcterms:W3CDTF">2024-11-15T13:30:59Z</dcterms:modified>
</cp:coreProperties>
</file>