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25" windowWidth="13155" windowHeight="11640"/>
  </bookViews>
  <sheets>
    <sheet name="Форма № 1 Доходы" sheetId="2" r:id="rId1"/>
  </sheets>
  <calcPr calcId="125725"/>
</workbook>
</file>

<file path=xl/calcChain.xml><?xml version="1.0" encoding="utf-8"?>
<calcChain xmlns="http://schemas.openxmlformats.org/spreadsheetml/2006/main">
  <c r="G15" i="2"/>
  <c r="F20"/>
  <c r="G20" s="1"/>
  <c r="E20"/>
  <c r="C5"/>
  <c r="D5"/>
  <c r="D4" s="1"/>
  <c r="F5"/>
  <c r="G5" s="1"/>
  <c r="E5"/>
  <c r="G6"/>
  <c r="G7"/>
  <c r="G8"/>
  <c r="G9"/>
  <c r="G10"/>
  <c r="G11"/>
  <c r="G12"/>
  <c r="G13"/>
  <c r="G14"/>
  <c r="G17"/>
  <c r="G18"/>
  <c r="G19"/>
  <c r="G22"/>
  <c r="G23"/>
  <c r="G24"/>
  <c r="G25"/>
  <c r="G26"/>
  <c r="G27"/>
  <c r="C4"/>
  <c r="G21"/>
  <c r="F4" l="1"/>
  <c r="G4" s="1"/>
  <c r="E4"/>
</calcChain>
</file>

<file path=xl/sharedStrings.xml><?xml version="1.0" encoding="utf-8"?>
<sst xmlns="http://schemas.openxmlformats.org/spreadsheetml/2006/main" count="34" uniqueCount="34">
  <si>
    <t xml:space="preserve">Код 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</si>
  <si>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</si>
  <si>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</si>
  <si>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</si>
  <si>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БЕЗВОЗМЕЗДНЫЕ ПОСТУПЛЕНИЯ ОТ ДРУГИХ БЮДЖЕТОВ БЮДЖЕТНОЙ СИСТЕМЫ РОССИЙСКОЙ ФЕДЕРАЦИИ</t>
  </si>
  <si>
    <t>БЕЗВОЗМЕЗДНЫЕ ПОСТУПЛЕНИЯ</t>
  </si>
  <si>
    <t>ПРОЧИЕ НЕНАЛОГОВЫЕ ДОХОДЫ</t>
  </si>
  <si>
    <t>ГОСУДАРСТВЕННАЯ ПОШЛИНА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</si>
  <si>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</si>
  <si>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</si>
  <si>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</si>
  <si>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>Налог на доходы физических лиц</t>
  </si>
  <si>
    <t>НАЛОГОВЫЕ И НЕНАЛОГОВЫЕ ДОХОДЫ</t>
  </si>
  <si>
    <t>Дотации бюджетам бюджетной системы Российской Федерации, в том числе</t>
  </si>
  <si>
    <t>на выравнивание бюджетной обеспеченности</t>
  </si>
  <si>
    <t>Акцизы по подакцизным товарам (продукции), производимым на территории РФ, в т.ч.:</t>
  </si>
  <si>
    <t>доходы от уплаты акцизов на нефтепродукты</t>
  </si>
  <si>
    <t>ИТОГО ДОХОДОВ</t>
  </si>
  <si>
    <t>Наименование доходов</t>
  </si>
  <si>
    <t xml:space="preserve">на поддержку мер по обеспечению сбалансированности </t>
  </si>
  <si>
    <t>Налог, взимаемый в связи с применением патентной системы налогообложения</t>
  </si>
  <si>
    <t>ДОХОДЫ ОТ ИСПОЛЬЗОВАНИЯ ИМУЩЕСТВА, НАХОДЯЩЕГОСЯ В ГОСУДАРСТВЕННОЙ И МУНИЦИПАЛЬНОЙ СОБСТВЕННОСТ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</si>
  <si>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</si>
  <si>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</si>
  <si>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</si>
  <si>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</si>
  <si>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тыс. рублей</t>
  </si>
  <si>
    <t>Исполнение бюджета МО за 2022 год</t>
  </si>
  <si>
    <t xml:space="preserve">Параметры бюджета муниципального образования "Локнянский муниципальный округ" по доходам </t>
  </si>
  <si>
    <t>Утвержденный прогноз по доходам в соответствии с решением о бюджете на 2023 год (первоначальный)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</si>
  <si>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</si>
  <si>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Утверждено бюджет МО на 2023 год по состоянию на 31.12.2023 года (уточненный)</t>
  </si>
  <si>
    <t>Исполнено бюджет МО за 2023 год</t>
  </si>
  <si>
    <t xml:space="preserve">Темп роста показателей  за 2023 год к исполнению 2022 года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</si>
</sst>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%"/>
    <numFmt numFmtId="166" formatCode="#,##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64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 Cyr"/>
      <family val="1"/>
      <charset val="204"/>
    </font>
    <font>
      <sz val="14"/>
      <color theme="1"/>
      <name val="Times New Roman Cyr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 Cyr"/>
      <family val="1"/>
      <charset val="204"/>
    </font>
    <font>
      <sz val="14"/>
      <color theme="1"/>
      <name val="Times New Roman Cyr"/>
      <charset val="204"/>
    </font>
    <font>
      <b/>
      <sz val="14"/>
      <color theme="1"/>
      <name val="Times New Roman Cyr"/>
      <family val="1"/>
      <charset val="204"/>
    </font>
    <font>
      <b/>
      <sz val="14"/>
      <color theme="1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01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2" borderId="0"/>
    <xf numFmtId="0" fontId="5" fillId="0" borderId="0">
      <alignment horizontal="left" vertical="top" wrapText="1"/>
    </xf>
    <xf numFmtId="0" fontId="5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2" borderId="4"/>
    <xf numFmtId="0" fontId="5" fillId="0" borderId="5">
      <alignment horizontal="center" vertical="center" wrapText="1"/>
    </xf>
    <xf numFmtId="0" fontId="5" fillId="0" borderId="6"/>
    <xf numFmtId="0" fontId="5" fillId="0" borderId="5">
      <alignment horizontal="center" vertical="center" shrinkToFit="1"/>
    </xf>
    <xf numFmtId="0" fontId="5" fillId="2" borderId="7"/>
    <xf numFmtId="0" fontId="7" fillId="0" borderId="5">
      <alignment horizontal="left"/>
    </xf>
    <xf numFmtId="4" fontId="7" fillId="3" borderId="5">
      <alignment horizontal="right" vertical="top" shrinkToFit="1"/>
    </xf>
    <xf numFmtId="0" fontId="5" fillId="2" borderId="8"/>
    <xf numFmtId="0" fontId="5" fillId="0" borderId="7"/>
    <xf numFmtId="0" fontId="5" fillId="0" borderId="0">
      <alignment horizontal="left" wrapText="1"/>
    </xf>
    <xf numFmtId="49" fontId="5" fillId="0" borderId="5">
      <alignment horizontal="left" vertical="top" wrapText="1"/>
    </xf>
    <xf numFmtId="4" fontId="5" fillId="4" borderId="5">
      <alignment horizontal="right" vertical="top" shrinkToFit="1"/>
    </xf>
    <xf numFmtId="0" fontId="5" fillId="2" borderId="8">
      <alignment horizontal="center"/>
    </xf>
    <xf numFmtId="0" fontId="5" fillId="2" borderId="0">
      <alignment horizontal="center"/>
    </xf>
    <xf numFmtId="4" fontId="5" fillId="0" borderId="5">
      <alignment horizontal="right" vertical="top" shrinkToFit="1"/>
    </xf>
    <xf numFmtId="49" fontId="7" fillId="0" borderId="5">
      <alignment horizontal="left" vertical="top" wrapText="1"/>
    </xf>
    <xf numFmtId="0" fontId="5" fillId="2" borderId="0">
      <alignment horizontal="left"/>
    </xf>
    <xf numFmtId="4" fontId="5" fillId="0" borderId="6">
      <alignment horizontal="right" shrinkToFit="1"/>
    </xf>
    <xf numFmtId="4" fontId="5" fillId="0" borderId="0">
      <alignment horizontal="right" shrinkToFit="1"/>
    </xf>
    <xf numFmtId="0" fontId="5" fillId="2" borderId="7">
      <alignment horizontal="center"/>
    </xf>
    <xf numFmtId="0" fontId="8" fillId="0" borderId="0">
      <alignment vertical="top" wrapText="1"/>
    </xf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2" fillId="0" borderId="0"/>
    <xf numFmtId="0" fontId="2" fillId="0" borderId="0"/>
    <xf numFmtId="0" fontId="8" fillId="0" borderId="0">
      <alignment vertical="top" wrapText="1"/>
    </xf>
    <xf numFmtId="0" fontId="14" fillId="0" borderId="0"/>
    <xf numFmtId="0" fontId="1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5">
      <alignment horizontal="center" vertical="center" wrapText="1"/>
    </xf>
    <xf numFmtId="0" fontId="2" fillId="0" borderId="0"/>
    <xf numFmtId="0" fontId="16" fillId="0" borderId="5">
      <alignment horizontal="center" vertical="center" wrapText="1"/>
    </xf>
    <xf numFmtId="10" fontId="18" fillId="4" borderId="5">
      <alignment horizontal="right" vertical="top" shrinkToFit="1"/>
    </xf>
    <xf numFmtId="4" fontId="18" fillId="4" borderId="5">
      <alignment horizontal="right" vertical="top" shrinkToFit="1"/>
    </xf>
    <xf numFmtId="0" fontId="16" fillId="2" borderId="0">
      <alignment horizontal="center"/>
    </xf>
    <xf numFmtId="0" fontId="16" fillId="0" borderId="0">
      <alignment vertical="top"/>
    </xf>
    <xf numFmtId="0" fontId="16" fillId="2" borderId="0">
      <alignment shrinkToFit="1"/>
    </xf>
    <xf numFmtId="1" fontId="16" fillId="0" borderId="5">
      <alignment horizontal="left" vertical="top" wrapText="1" indent="2"/>
    </xf>
    <xf numFmtId="0" fontId="16" fillId="2" borderId="0"/>
    <xf numFmtId="0" fontId="16" fillId="0" borderId="0"/>
    <xf numFmtId="0" fontId="16" fillId="0" borderId="0"/>
    <xf numFmtId="0" fontId="16" fillId="0" borderId="0">
      <alignment horizontal="left" wrapText="1"/>
    </xf>
    <xf numFmtId="10" fontId="18" fillId="5" borderId="5">
      <alignment horizontal="right" vertical="top" shrinkToFit="1"/>
    </xf>
    <xf numFmtId="4" fontId="18" fillId="5" borderId="5">
      <alignment horizontal="right" vertical="top" shrinkToFit="1"/>
    </xf>
    <xf numFmtId="0" fontId="18" fillId="0" borderId="5">
      <alignment horizontal="left"/>
    </xf>
    <xf numFmtId="10" fontId="16" fillId="0" borderId="5">
      <alignment horizontal="right" vertical="top" shrinkToFit="1"/>
    </xf>
    <xf numFmtId="4" fontId="16" fillId="0" borderId="5">
      <alignment horizontal="right" vertical="top" shrinkToFit="1"/>
    </xf>
    <xf numFmtId="1" fontId="16" fillId="0" borderId="5">
      <alignment horizontal="center" vertical="top" shrinkToFit="1"/>
    </xf>
    <xf numFmtId="0" fontId="18" fillId="0" borderId="5">
      <alignment vertical="top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0">
      <alignment horizontal="right"/>
    </xf>
    <xf numFmtId="0" fontId="17" fillId="0" borderId="0">
      <alignment horizontal="center"/>
    </xf>
    <xf numFmtId="0" fontId="17" fillId="0" borderId="0">
      <alignment horizontal="center" wrapText="1"/>
    </xf>
    <xf numFmtId="0" fontId="16" fillId="0" borderId="0"/>
    <xf numFmtId="0" fontId="16" fillId="0" borderId="0">
      <alignment wrapText="1"/>
    </xf>
    <xf numFmtId="0" fontId="16" fillId="0" borderId="5">
      <alignment horizontal="center" vertical="center" wrapText="1"/>
    </xf>
    <xf numFmtId="0" fontId="16" fillId="2" borderId="0">
      <alignment horizontal="left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4" fillId="0" borderId="0"/>
    <xf numFmtId="9" fontId="1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9" fillId="0" borderId="2" xfId="0" applyFont="1" applyBorder="1" applyAlignment="1">
      <alignment horizontal="justify" vertical="center"/>
    </xf>
    <xf numFmtId="0" fontId="0" fillId="0" borderId="0" xfId="0" applyBorder="1" applyAlignment="1"/>
    <xf numFmtId="0" fontId="0" fillId="0" borderId="0" xfId="0" applyBorder="1"/>
    <xf numFmtId="0" fontId="19" fillId="0" borderId="2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65" fontId="22" fillId="0" borderId="1" xfId="100" applyNumberFormat="1" applyFont="1" applyFill="1" applyBorder="1" applyAlignment="1" applyProtection="1">
      <alignment horizontal="center" vertical="center" wrapText="1"/>
      <protection locked="0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165" fontId="27" fillId="0" borderId="1" xfId="10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9" fillId="0" borderId="3" xfId="0" applyFont="1" applyBorder="1" applyAlignment="1">
      <alignment vertical="center"/>
    </xf>
    <xf numFmtId="3" fontId="22" fillId="0" borderId="1" xfId="1" applyNumberFormat="1" applyFont="1" applyBorder="1" applyAlignment="1" applyProtection="1">
      <alignment horizontal="center" vertical="center" wrapText="1"/>
      <protection locked="0"/>
    </xf>
    <xf numFmtId="3" fontId="2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4" fillId="6" borderId="1" xfId="0" applyFont="1" applyFill="1" applyBorder="1" applyAlignment="1">
      <alignment wrapText="1"/>
    </xf>
    <xf numFmtId="0" fontId="29" fillId="0" borderId="1" xfId="0" applyFont="1" applyBorder="1" applyAlignment="1">
      <alignment wrapText="1"/>
    </xf>
    <xf numFmtId="0" fontId="24" fillId="0" borderId="1" xfId="0" applyFont="1" applyFill="1" applyBorder="1"/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30" fillId="0" borderId="1" xfId="0" applyFont="1" applyFill="1" applyBorder="1" applyAlignment="1">
      <alignment wrapText="1"/>
    </xf>
    <xf numFmtId="0" fontId="30" fillId="0" borderId="1" xfId="0" applyFont="1" applyBorder="1"/>
    <xf numFmtId="0" fontId="30" fillId="0" borderId="1" xfId="0" applyFont="1" applyBorder="1" applyAlignment="1">
      <alignment wrapText="1"/>
    </xf>
    <xf numFmtId="0" fontId="31" fillId="0" borderId="1" xfId="0" applyFont="1" applyFill="1" applyBorder="1"/>
    <xf numFmtId="0" fontId="31" fillId="0" borderId="1" xfId="0" applyFont="1" applyBorder="1" applyAlignment="1">
      <alignment wrapText="1"/>
    </xf>
    <xf numFmtId="164" fontId="15" fillId="0" borderId="0" xfId="5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5" fillId="0" borderId="0" xfId="5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166" fontId="26" fillId="0" borderId="1" xfId="1" applyNumberFormat="1" applyFont="1" applyBorder="1" applyAlignment="1" applyProtection="1">
      <alignment horizontal="center" vertical="center" wrapText="1"/>
      <protection locked="0"/>
    </xf>
    <xf numFmtId="166" fontId="28" fillId="0" borderId="1" xfId="0" applyNumberFormat="1" applyFont="1" applyBorder="1" applyAlignment="1">
      <alignment horizontal="center" vertical="center" wrapText="1"/>
    </xf>
    <xf numFmtId="166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23" fillId="0" borderId="1" xfId="0" applyNumberFormat="1" applyFont="1" applyBorder="1" applyAlignment="1">
      <alignment horizontal="center" vertical="center" wrapText="1"/>
    </xf>
    <xf numFmtId="166" fontId="21" fillId="0" borderId="1" xfId="1" applyNumberFormat="1" applyFont="1" applyBorder="1" applyAlignment="1" applyProtection="1">
      <alignment horizontal="center" vertical="center" wrapText="1"/>
      <protection locked="0"/>
    </xf>
    <xf numFmtId="166" fontId="26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101">
    <cellStyle name="br" xfId="2"/>
    <cellStyle name="col" xfId="3"/>
    <cellStyle name="Normal" xfId="43"/>
    <cellStyle name="style0" xfId="4"/>
    <cellStyle name="style0 2" xfId="62"/>
    <cellStyle name="td" xfId="5"/>
    <cellStyle name="td 2" xfId="61"/>
    <cellStyle name="tr" xfId="6"/>
    <cellStyle name="xl21" xfId="7"/>
    <cellStyle name="xl21 2" xfId="60"/>
    <cellStyle name="xl22" xfId="8"/>
    <cellStyle name="xl22 2" xfId="85"/>
    <cellStyle name="xl23" xfId="9"/>
    <cellStyle name="xl23 2" xfId="59"/>
    <cellStyle name="xl24" xfId="10"/>
    <cellStyle name="xl24 2" xfId="89"/>
    <cellStyle name="xl25" xfId="11"/>
    <cellStyle name="xl25 2" xfId="98"/>
    <cellStyle name="xl26" xfId="12"/>
    <cellStyle name="xl26 2" xfId="69"/>
    <cellStyle name="xl27" xfId="13"/>
    <cellStyle name="xl27 2" xfId="97"/>
    <cellStyle name="xl28" xfId="14"/>
    <cellStyle name="xl28 2" xfId="91"/>
    <cellStyle name="xl29" xfId="15"/>
    <cellStyle name="xl29 2" xfId="96"/>
    <cellStyle name="xl30" xfId="16"/>
    <cellStyle name="xl30 2" xfId="53"/>
    <cellStyle name="xl31" xfId="17"/>
    <cellStyle name="xl31 2" xfId="95"/>
    <cellStyle name="xl32" xfId="18"/>
    <cellStyle name="xl32 2" xfId="84"/>
    <cellStyle name="xl33" xfId="19"/>
    <cellStyle name="xl33 2" xfId="58"/>
    <cellStyle name="xl34" xfId="20"/>
    <cellStyle name="xl34 2" xfId="94"/>
    <cellStyle name="xl35" xfId="21"/>
    <cellStyle name="xl35 2" xfId="83"/>
    <cellStyle name="xl36" xfId="22"/>
    <cellStyle name="xl36 2" xfId="93"/>
    <cellStyle name="xl37" xfId="23"/>
    <cellStyle name="xl37 2" xfId="51"/>
    <cellStyle name="xl38" xfId="24"/>
    <cellStyle name="xl38 2" xfId="66"/>
    <cellStyle name="xl39" xfId="25"/>
    <cellStyle name="xl39 2" xfId="82"/>
    <cellStyle name="xl40" xfId="26"/>
    <cellStyle name="xl40 2" xfId="68"/>
    <cellStyle name="xl41" xfId="27"/>
    <cellStyle name="xl41 2" xfId="65"/>
    <cellStyle name="xl42" xfId="28"/>
    <cellStyle name="xl42 2" xfId="90"/>
    <cellStyle name="xl43" xfId="29"/>
    <cellStyle name="xl43 2" xfId="81"/>
    <cellStyle name="xl44" xfId="30"/>
    <cellStyle name="xl44 2" xfId="80"/>
    <cellStyle name="xl45" xfId="31"/>
    <cellStyle name="xl45 2" xfId="79"/>
    <cellStyle name="xl46" xfId="32"/>
    <cellStyle name="xl46 2" xfId="78"/>
    <cellStyle name="xl47" xfId="33"/>
    <cellStyle name="xl47 2" xfId="77"/>
    <cellStyle name="xl48" xfId="76"/>
    <cellStyle name="xl49" xfId="75"/>
    <cellStyle name="xl50" xfId="74"/>
    <cellStyle name="xl51" xfId="73"/>
    <cellStyle name="xl52" xfId="72"/>
    <cellStyle name="xl53" xfId="71"/>
    <cellStyle name="xl54" xfId="63"/>
    <cellStyle name="xl55" xfId="67"/>
    <cellStyle name="xl56" xfId="64"/>
    <cellStyle name="xl57" xfId="88"/>
    <cellStyle name="xl58" xfId="87"/>
    <cellStyle name="xl59" xfId="86"/>
    <cellStyle name="xl60" xfId="57"/>
    <cellStyle name="xl61" xfId="70"/>
    <cellStyle name="xl62" xfId="56"/>
    <cellStyle name="xl63" xfId="92"/>
    <cellStyle name="xl64" xfId="55"/>
    <cellStyle name="xl65" xfId="54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Обычный 5 2" xfId="52"/>
    <cellStyle name="Обычный 6" xfId="99"/>
    <cellStyle name="Процентный" xfId="100" builtinId="5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 2" xfId="5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80" zoomScaleNormal="8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F14" sqref="F14"/>
    </sheetView>
  </sheetViews>
  <sheetFormatPr defaultRowHeight="15"/>
  <cols>
    <col min="1" max="1" width="8.7109375" customWidth="1"/>
    <col min="2" max="2" width="74.42578125" style="2" customWidth="1"/>
    <col min="3" max="3" width="16.85546875" style="10" customWidth="1"/>
    <col min="4" max="4" width="23.5703125" style="10" customWidth="1"/>
    <col min="5" max="5" width="17.85546875" style="2" customWidth="1"/>
    <col min="6" max="6" width="15.7109375" customWidth="1"/>
    <col min="7" max="7" width="17.5703125" customWidth="1"/>
    <col min="8" max="8" width="19.28515625" customWidth="1"/>
  </cols>
  <sheetData>
    <row r="1" spans="1:10" ht="39.75" customHeight="1">
      <c r="A1" s="1"/>
      <c r="B1" s="37" t="s">
        <v>28</v>
      </c>
      <c r="C1" s="37"/>
      <c r="D1" s="37"/>
      <c r="E1" s="37"/>
      <c r="F1" s="37"/>
      <c r="G1" s="37"/>
    </row>
    <row r="2" spans="1:10" ht="17.25" customHeight="1">
      <c r="A2" s="1"/>
      <c r="B2" s="3"/>
      <c r="C2" s="8"/>
      <c r="D2" s="8"/>
      <c r="E2" s="3"/>
      <c r="F2" s="35"/>
      <c r="G2" s="6" t="s">
        <v>26</v>
      </c>
    </row>
    <row r="3" spans="1:10" ht="150">
      <c r="A3" s="20" t="s">
        <v>0</v>
      </c>
      <c r="B3" s="21" t="s">
        <v>18</v>
      </c>
      <c r="C3" s="12" t="s">
        <v>27</v>
      </c>
      <c r="D3" s="12" t="s">
        <v>29</v>
      </c>
      <c r="E3" s="18" t="s">
        <v>31</v>
      </c>
      <c r="F3" s="18" t="s">
        <v>32</v>
      </c>
      <c r="G3" s="19" t="s">
        <v>33</v>
      </c>
      <c r="J3" s="7"/>
    </row>
    <row r="4" spans="1:10" s="16" customFormat="1" ht="18.75">
      <c r="A4" s="17"/>
      <c r="B4" s="29" t="s">
        <v>17</v>
      </c>
      <c r="C4" s="38">
        <f>C5+C20</f>
        <v>199365.8</v>
      </c>
      <c r="D4" s="38">
        <f>D5+D20</f>
        <v>188291.20000000001</v>
      </c>
      <c r="E4" s="38">
        <f>E5+E20</f>
        <v>233585.4</v>
      </c>
      <c r="F4" s="38">
        <f>F5+F20</f>
        <v>231160.59999999998</v>
      </c>
      <c r="G4" s="15">
        <f>F4/C4</f>
        <v>1.1594797101609202</v>
      </c>
    </row>
    <row r="5" spans="1:10" s="16" customFormat="1" ht="18.75">
      <c r="A5" s="30">
        <v>10000</v>
      </c>
      <c r="B5" s="31" t="s">
        <v>12</v>
      </c>
      <c r="C5" s="39">
        <f t="shared" ref="C5:D5" si="0">C6+C7+C9+C11+C12+C13+C14+C15+C16+C17+C18+C10+C19</f>
        <v>36455.699999999997</v>
      </c>
      <c r="D5" s="39">
        <f t="shared" si="0"/>
        <v>36568</v>
      </c>
      <c r="E5" s="39">
        <f>E6+E7+E9+E11+E12+E13+E14+E15+E16+E17+E18+E10+E19</f>
        <v>42505.599999999999</v>
      </c>
      <c r="F5" s="39">
        <f>F6+F7+F9+F11+F12+F13+F14+F15+F16+F17+F18+F10+F19</f>
        <v>41475.199999999997</v>
      </c>
      <c r="G5" s="15">
        <f t="shared" ref="G5:G27" si="1">F5/C5</f>
        <v>1.1376876592686467</v>
      </c>
    </row>
    <row r="6" spans="1:10" ht="18" customHeight="1">
      <c r="A6" s="22">
        <v>10102</v>
      </c>
      <c r="B6" s="23" t="s">
        <v>11</v>
      </c>
      <c r="C6" s="40">
        <v>21066.6</v>
      </c>
      <c r="D6" s="40">
        <v>20708</v>
      </c>
      <c r="E6" s="41">
        <v>23608</v>
      </c>
      <c r="F6" s="41">
        <v>21895.5</v>
      </c>
      <c r="G6" s="15">
        <f t="shared" si="1"/>
        <v>1.0393466435020364</v>
      </c>
    </row>
    <row r="7" spans="1:10" ht="37.5">
      <c r="A7" s="22">
        <v>10302</v>
      </c>
      <c r="B7" s="23" t="s">
        <v>15</v>
      </c>
      <c r="C7" s="40">
        <v>9486</v>
      </c>
      <c r="D7" s="40">
        <v>9080</v>
      </c>
      <c r="E7" s="41">
        <v>9080</v>
      </c>
      <c r="F7" s="41">
        <v>10568.9</v>
      </c>
      <c r="G7" s="15">
        <f t="shared" si="1"/>
        <v>1.11415770609319</v>
      </c>
    </row>
    <row r="8" spans="1:10" ht="18.75">
      <c r="A8" s="22"/>
      <c r="B8" s="23" t="s">
        <v>16</v>
      </c>
      <c r="C8" s="40">
        <v>9486</v>
      </c>
      <c r="D8" s="40">
        <v>9080</v>
      </c>
      <c r="E8" s="41">
        <v>9080</v>
      </c>
      <c r="F8" s="41">
        <v>10568.9</v>
      </c>
      <c r="G8" s="15">
        <f t="shared" si="1"/>
        <v>1.11415770609319</v>
      </c>
    </row>
    <row r="9" spans="1:10" ht="37.5">
      <c r="A9" s="22">
        <v>10501</v>
      </c>
      <c r="B9" s="23" t="s">
        <v>10</v>
      </c>
      <c r="C9" s="40">
        <v>1638.2</v>
      </c>
      <c r="D9" s="40">
        <v>2335</v>
      </c>
      <c r="E9" s="41">
        <v>2335</v>
      </c>
      <c r="F9" s="41">
        <v>2319.1</v>
      </c>
      <c r="G9" s="15">
        <f t="shared" si="1"/>
        <v>1.4156391161030397</v>
      </c>
    </row>
    <row r="10" spans="1:10" ht="37.5">
      <c r="A10" s="22">
        <v>10502</v>
      </c>
      <c r="B10" s="23" t="s">
        <v>9</v>
      </c>
      <c r="C10" s="42">
        <v>7.6</v>
      </c>
      <c r="D10" s="42">
        <v>0</v>
      </c>
      <c r="E10" s="42">
        <v>0</v>
      </c>
      <c r="F10" s="42">
        <v>12.2</v>
      </c>
      <c r="G10" s="15">
        <f t="shared" si="1"/>
        <v>1.6052631578947367</v>
      </c>
    </row>
    <row r="11" spans="1:10" ht="18.75">
      <c r="A11" s="22">
        <v>10503</v>
      </c>
      <c r="B11" s="23" t="s">
        <v>8</v>
      </c>
      <c r="C11" s="40">
        <v>4</v>
      </c>
      <c r="D11" s="40">
        <v>136</v>
      </c>
      <c r="E11" s="41">
        <v>136</v>
      </c>
      <c r="F11" s="41">
        <v>13.5</v>
      </c>
      <c r="G11" s="15">
        <f t="shared" si="1"/>
        <v>3.375</v>
      </c>
    </row>
    <row r="12" spans="1:10" ht="37.5">
      <c r="A12" s="22">
        <v>10504</v>
      </c>
      <c r="B12" s="24" t="s">
        <v>20</v>
      </c>
      <c r="C12" s="40">
        <v>757.8</v>
      </c>
      <c r="D12" s="40">
        <v>899</v>
      </c>
      <c r="E12" s="41">
        <v>899</v>
      </c>
      <c r="F12" s="41">
        <v>184.4</v>
      </c>
      <c r="G12" s="15">
        <f t="shared" si="1"/>
        <v>0.24333597255212458</v>
      </c>
    </row>
    <row r="13" spans="1:10" ht="18.75">
      <c r="A13" s="22">
        <v>10800</v>
      </c>
      <c r="B13" s="23" t="s">
        <v>7</v>
      </c>
      <c r="C13" s="40">
        <v>892.5</v>
      </c>
      <c r="D13" s="40">
        <v>877</v>
      </c>
      <c r="E13" s="41">
        <v>877</v>
      </c>
      <c r="F13" s="41">
        <v>850.6</v>
      </c>
      <c r="G13" s="15">
        <f t="shared" si="1"/>
        <v>0.95305322128851544</v>
      </c>
    </row>
    <row r="14" spans="1:10" ht="56.25">
      <c r="A14" s="22">
        <v>11100</v>
      </c>
      <c r="B14" s="25" t="s">
        <v>21</v>
      </c>
      <c r="C14" s="40">
        <v>1820.7</v>
      </c>
      <c r="D14" s="40">
        <v>1970</v>
      </c>
      <c r="E14" s="41">
        <v>1980.8</v>
      </c>
      <c r="F14" s="41">
        <v>2141.8000000000002</v>
      </c>
      <c r="G14" s="15">
        <f t="shared" si="1"/>
        <v>1.1763607403745813</v>
      </c>
    </row>
    <row r="15" spans="1:10" ht="37.5">
      <c r="A15" s="22">
        <v>11200</v>
      </c>
      <c r="B15" s="25" t="s">
        <v>22</v>
      </c>
      <c r="C15" s="40">
        <v>85</v>
      </c>
      <c r="D15" s="40">
        <v>38</v>
      </c>
      <c r="E15" s="41">
        <v>134.1</v>
      </c>
      <c r="F15" s="41">
        <v>166</v>
      </c>
      <c r="G15" s="15">
        <f>F15/C15</f>
        <v>1.9529411764705882</v>
      </c>
    </row>
    <row r="16" spans="1:10" ht="37.5">
      <c r="A16" s="22">
        <v>11300</v>
      </c>
      <c r="B16" s="25" t="s">
        <v>23</v>
      </c>
      <c r="C16" s="40">
        <v>0</v>
      </c>
      <c r="D16" s="40">
        <v>0</v>
      </c>
      <c r="E16" s="41">
        <v>1874.7</v>
      </c>
      <c r="F16" s="41">
        <v>1874.7</v>
      </c>
      <c r="G16" s="15"/>
    </row>
    <row r="17" spans="1:7" ht="37.5">
      <c r="A17" s="22">
        <v>11400</v>
      </c>
      <c r="B17" s="25" t="s">
        <v>24</v>
      </c>
      <c r="C17" s="40">
        <v>601.9</v>
      </c>
      <c r="D17" s="40">
        <v>425</v>
      </c>
      <c r="E17" s="41">
        <v>1245.3</v>
      </c>
      <c r="F17" s="41">
        <v>1116.4000000000001</v>
      </c>
      <c r="G17" s="15">
        <f t="shared" si="1"/>
        <v>1.8547931550091379</v>
      </c>
    </row>
    <row r="18" spans="1:7" ht="16.5" customHeight="1">
      <c r="A18" s="22">
        <v>11600</v>
      </c>
      <c r="B18" s="25" t="s">
        <v>25</v>
      </c>
      <c r="C18" s="40">
        <v>86</v>
      </c>
      <c r="D18" s="40">
        <v>100</v>
      </c>
      <c r="E18" s="41">
        <v>100</v>
      </c>
      <c r="F18" s="41">
        <v>96.2</v>
      </c>
      <c r="G18" s="15">
        <f t="shared" si="1"/>
        <v>1.1186046511627907</v>
      </c>
    </row>
    <row r="19" spans="1:7" ht="18.75">
      <c r="A19" s="26">
        <v>11700</v>
      </c>
      <c r="B19" s="23" t="s">
        <v>6</v>
      </c>
      <c r="C19" s="40">
        <v>9.4</v>
      </c>
      <c r="D19" s="40"/>
      <c r="E19" s="41">
        <v>235.7</v>
      </c>
      <c r="F19" s="41">
        <v>235.9</v>
      </c>
      <c r="G19" s="15">
        <f t="shared" si="1"/>
        <v>25.095744680851062</v>
      </c>
    </row>
    <row r="20" spans="1:7" s="16" customFormat="1" ht="29.25" customHeight="1">
      <c r="A20" s="32">
        <v>20000</v>
      </c>
      <c r="B20" s="33" t="s">
        <v>5</v>
      </c>
      <c r="C20" s="43">
        <v>162910.1</v>
      </c>
      <c r="D20" s="43">
        <v>151723.20000000001</v>
      </c>
      <c r="E20" s="39">
        <f>E21+E28</f>
        <v>191079.8</v>
      </c>
      <c r="F20" s="39">
        <f>F21</f>
        <v>189685.4</v>
      </c>
      <c r="G20" s="15">
        <f t="shared" si="1"/>
        <v>1.1643562922126989</v>
      </c>
    </row>
    <row r="21" spans="1:7" ht="56.25">
      <c r="A21" s="26">
        <v>20200</v>
      </c>
      <c r="B21" s="23" t="s">
        <v>4</v>
      </c>
      <c r="C21" s="40">
        <v>162911</v>
      </c>
      <c r="D21" s="40">
        <v>151723</v>
      </c>
      <c r="E21" s="41">
        <v>191079.8</v>
      </c>
      <c r="F21" s="41">
        <v>189685.4</v>
      </c>
      <c r="G21" s="15">
        <f t="shared" si="1"/>
        <v>1.1643498597393669</v>
      </c>
    </row>
    <row r="22" spans="1:7" ht="33" customHeight="1">
      <c r="A22" s="26">
        <v>20201</v>
      </c>
      <c r="B22" s="23" t="s">
        <v>13</v>
      </c>
      <c r="C22" s="40">
        <v>64845.5</v>
      </c>
      <c r="D22" s="40">
        <v>59627</v>
      </c>
      <c r="E22" s="41">
        <v>73262.8</v>
      </c>
      <c r="F22" s="41">
        <v>73262.8</v>
      </c>
      <c r="G22" s="15">
        <f t="shared" si="1"/>
        <v>1.1298054606719048</v>
      </c>
    </row>
    <row r="23" spans="1:7" ht="18.75">
      <c r="A23" s="26"/>
      <c r="B23" s="23" t="s">
        <v>14</v>
      </c>
      <c r="C23" s="40">
        <v>55754</v>
      </c>
      <c r="D23" s="40">
        <v>58634</v>
      </c>
      <c r="E23" s="41">
        <v>58634</v>
      </c>
      <c r="F23" s="41">
        <v>58634</v>
      </c>
      <c r="G23" s="15">
        <f t="shared" si="1"/>
        <v>1.0516554866018581</v>
      </c>
    </row>
    <row r="24" spans="1:7" ht="18.75">
      <c r="A24" s="26"/>
      <c r="B24" s="23" t="s">
        <v>19</v>
      </c>
      <c r="C24" s="40">
        <v>7892</v>
      </c>
      <c r="D24" s="40">
        <v>993</v>
      </c>
      <c r="E24" s="41">
        <v>14628.8</v>
      </c>
      <c r="F24" s="41">
        <v>14628.8</v>
      </c>
      <c r="G24" s="15">
        <f t="shared" si="1"/>
        <v>1.8536239229599594</v>
      </c>
    </row>
    <row r="25" spans="1:7" ht="38.25" customHeight="1">
      <c r="A25" s="26">
        <v>20220</v>
      </c>
      <c r="B25" s="23" t="s">
        <v>3</v>
      </c>
      <c r="C25" s="40">
        <v>24780.799999999999</v>
      </c>
      <c r="D25" s="40">
        <v>22523</v>
      </c>
      <c r="E25" s="41">
        <v>35320.9</v>
      </c>
      <c r="F25" s="41">
        <v>34341.4</v>
      </c>
      <c r="G25" s="15">
        <f t="shared" si="1"/>
        <v>1.3858067536157026</v>
      </c>
    </row>
    <row r="26" spans="1:7" ht="38.25" customHeight="1">
      <c r="A26" s="26">
        <v>20230</v>
      </c>
      <c r="B26" s="23" t="s">
        <v>2</v>
      </c>
      <c r="C26" s="40">
        <v>67953.100000000006</v>
      </c>
      <c r="D26" s="40">
        <v>64757.2</v>
      </c>
      <c r="E26" s="41">
        <v>74306.399999999994</v>
      </c>
      <c r="F26" s="41">
        <v>74159</v>
      </c>
      <c r="G26" s="15">
        <f t="shared" si="1"/>
        <v>1.0913262235276977</v>
      </c>
    </row>
    <row r="27" spans="1:7" ht="21.75" customHeight="1">
      <c r="A27" s="26">
        <v>20240</v>
      </c>
      <c r="B27" s="23" t="s">
        <v>1</v>
      </c>
      <c r="C27" s="40">
        <v>5331.7</v>
      </c>
      <c r="D27" s="40">
        <v>4816</v>
      </c>
      <c r="E27" s="41">
        <v>8189.7</v>
      </c>
      <c r="F27" s="41">
        <v>7944.2</v>
      </c>
      <c r="G27" s="15">
        <f t="shared" si="1"/>
        <v>1.4899938106044976</v>
      </c>
    </row>
    <row r="28" spans="1:7" ht="56.25">
      <c r="A28" s="27">
        <v>21900</v>
      </c>
      <c r="B28" s="28" t="s">
        <v>30</v>
      </c>
      <c r="C28" s="14"/>
      <c r="D28" s="14"/>
      <c r="E28" s="13">
        <v>0</v>
      </c>
      <c r="F28" s="13">
        <v>-22</v>
      </c>
      <c r="G28" s="11"/>
    </row>
    <row r="29" spans="1:7">
      <c r="C29" s="9"/>
      <c r="D29" s="9"/>
      <c r="E29" s="4"/>
      <c r="F29" s="5"/>
    </row>
    <row r="30" spans="1:7">
      <c r="C30" s="36"/>
      <c r="D30" s="36"/>
      <c r="E30" s="36"/>
      <c r="F30" s="34"/>
    </row>
    <row r="31" spans="1:7">
      <c r="C31" s="9"/>
      <c r="D31" s="9"/>
      <c r="E31" s="4"/>
      <c r="F31" s="5"/>
    </row>
  </sheetData>
  <mergeCells count="2">
    <mergeCell ref="C30:E30"/>
    <mergeCell ref="B1:G1"/>
  </mergeCells>
  <pageMargins left="0.39370078740157483" right="0" top="0.15748031496062992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 1 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SASH</cp:lastModifiedBy>
  <cp:lastPrinted>2023-12-07T06:36:32Z</cp:lastPrinted>
  <dcterms:created xsi:type="dcterms:W3CDTF">2017-08-31T14:26:51Z</dcterms:created>
  <dcterms:modified xsi:type="dcterms:W3CDTF">2024-04-27T07:14:26Z</dcterms:modified>
</cp:coreProperties>
</file>